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3" r:id="rId1"/>
  </sheets>
  <definedNames>
    <definedName name="_xlnm._FilterDatabase" localSheetId="0" hidden="1">N1_სატენდერო!$A$6:$L$80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3" l="1"/>
  <c r="J71" i="3" s="1"/>
  <c r="H69" i="3"/>
  <c r="F69" i="3"/>
  <c r="F70" i="3" s="1"/>
  <c r="K70" i="3" s="1"/>
  <c r="K69" i="3"/>
  <c r="H71" i="3" l="1"/>
  <c r="K71" i="3" s="1"/>
  <c r="K72" i="3" s="1"/>
  <c r="K73" i="3" l="1"/>
  <c r="K74" i="3" s="1"/>
  <c r="K75" i="3" l="1"/>
  <c r="K76" i="3" s="1"/>
  <c r="K77" i="3" l="1"/>
  <c r="K78" i="3" s="1"/>
  <c r="K79" i="3" l="1"/>
  <c r="K80" i="3" s="1"/>
</calcChain>
</file>

<file path=xl/sharedStrings.xml><?xml version="1.0" encoding="utf-8"?>
<sst xmlns="http://schemas.openxmlformats.org/spreadsheetml/2006/main" count="196" uniqueCount="79">
  <si>
    <t>N</t>
  </si>
  <si>
    <t xml:space="preserve">სამუშაოს დასახელება </t>
  </si>
  <si>
    <t>განზ. ერთ.</t>
  </si>
  <si>
    <t xml:space="preserve">    მასალები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</si>
  <si>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</si>
  <si>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</si>
  <si>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</si>
  <si>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</si>
  <si>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</si>
  <si>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</si>
  <si>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</si>
  <si>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</si>
  <si>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</si>
  <si>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</si>
  <si>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</si>
  <si>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</si>
  <si>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</si>
  <si>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</si>
  <si>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</si>
  <si>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</si>
  <si>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 საფარის მოწყობა დატკეპნით მილის ქვეშ 10სმ, ზემოდან  20 სმ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</si>
  <si>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</si>
  <si>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</si>
  <si>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</si>
  <si>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</si>
  <si>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მატერიალური რესურსები</t>
  </si>
  <si>
    <t>სხვა მასალები</t>
  </si>
  <si>
    <t>მ</t>
  </si>
  <si>
    <t>ც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</si>
  <si>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</si>
  <si>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</si>
  <si>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</si>
  <si>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 xml:space="preserve">ზედნადები ხარჯები </t>
  </si>
  <si>
    <t>გეგმიური მოგება</t>
  </si>
  <si>
    <t>თხრილის შევსება ბალასტით მექანიზმის გამოყენებით, 50 მ-ზე გადაადგილებით, დატკეპნა</t>
  </si>
  <si>
    <t>თხრილის შევსება ღორღით                             მექანიზმის გამოყენებით, 50 მ-ზე გადაადგილებით, დატკეპნა</t>
  </si>
  <si>
    <t>შრომის დანახარჯი</t>
  </si>
  <si>
    <t>მანქ/სთ</t>
  </si>
  <si>
    <t>ავტოგრეიდერი</t>
  </si>
  <si>
    <t>სანგრევი ჩაქუჩი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</si>
  <si>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</si>
  <si>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</si>
  <si>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</si>
  <si>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</si>
  <si>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</si>
  <si>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ბალასტი (ფრაქცია 5-10 მმ)</t>
  </si>
  <si>
    <t>ღორღი  (ფრაქცია 10-20 მმ)</t>
  </si>
  <si>
    <t>წყალი</t>
  </si>
  <si>
    <t>ბულდოზერი   50 ცხ.ძ</t>
  </si>
  <si>
    <t>ღორღი ( ფრაქცია 10-20 მმ)</t>
  </si>
  <si>
    <t>ასფალტის საფარის მოხსნა სისქით 10 სმ სანგრევი ჩაქუჩით</t>
  </si>
  <si>
    <t xml:space="preserve">დამტვრეული ასფალტის  ნატეხების დატვირთვა ავ/თვითმც. და გატანა  </t>
  </si>
  <si>
    <t xml:space="preserve">კანალიზაციის პოლიეთილენის გოფრირებული მილის SN4 d=200მმ შეძენა, მოწყობა                 </t>
  </si>
  <si>
    <t xml:space="preserve">კანალიზაციის პოლიეთილენის გოფრირებული მილი SN4 d=200მმ                  </t>
  </si>
  <si>
    <t xml:space="preserve">კანალიზაციის პოლიეთილენის გოფრირებული მილის SN4 d=200მმ გამოცდა ჰერმეტულობაზე                 </t>
  </si>
  <si>
    <t>ავტოთვითმცლელით გატანა 20 კმ</t>
  </si>
  <si>
    <t>გრუნტის გატანა ავტოთვითმცლელებით 20 კმ</t>
  </si>
  <si>
    <t>შემაერთებელი გოფრირებული ქურო დ=200 მმ</t>
  </si>
  <si>
    <t>რკინა–ბეტონის ფილა თუჯის მრგვალი ჩარჩო-ხუფით d=1000*1000 მმ</t>
  </si>
  <si>
    <t>ბეტონი B-25</t>
  </si>
  <si>
    <t xml:space="preserve">რ/ბ ანაკრები წრიული ჭისთვის  რკბ. გადახურვის ფილის თუჯის ხუფით d=1.0 მ   (2 ცალი) შეძენა- მონტაჟი,  </t>
  </si>
  <si>
    <t xml:space="preserve">სხვა მასალები 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</si>
  <si>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</si>
  <si>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</si>
  <si>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</si>
  <si>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</si>
  <si>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რა-ობა</t>
  </si>
  <si>
    <t xml:space="preserve">   ხელფასი</t>
  </si>
  <si>
    <t>GWP</t>
  </si>
  <si>
    <t>კონტრაქტორის მასალა</t>
  </si>
  <si>
    <t>კონტრაქტორის მომსახურება</t>
  </si>
  <si>
    <t>გაუთვალისწინებელი ხარჯები</t>
  </si>
  <si>
    <t>დ.ღ.გ.</t>
  </si>
  <si>
    <t>იუსტიციის სახლის მიმდებარედ წყალარინების ქსელის რეაბილიტაცია</t>
  </si>
  <si>
    <t>განაწილება</t>
  </si>
  <si>
    <t>შესრულების ვადა</t>
  </si>
  <si>
    <t>გადახდის პირობა</t>
  </si>
  <si>
    <t>წინადადება უნდა იყოს შევსებული სრულყოფილად</t>
  </si>
  <si>
    <t>აუცილებლად უნდა იყოს წარმოდგენილი გეგმა-გრაფიკი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</si>
</sst>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.00_);_(\(#,##0.0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</cellStyleXfs>
  <cellXfs count="135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0" xfId="1" applyFont="1" applyFill="1" applyAlignment="1"/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/>
    <xf numFmtId="0" fontId="5" fillId="2" borderId="14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/>
      <protection locked="0"/>
    </xf>
    <xf numFmtId="2" fontId="5" fillId="3" borderId="14" xfId="1" applyNumberFormat="1" applyFont="1" applyFill="1" applyBorder="1" applyAlignment="1" applyProtection="1">
      <alignment horizontal="center" vertical="center"/>
      <protection locked="0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2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vertical="center"/>
    </xf>
    <xf numFmtId="165" fontId="5" fillId="3" borderId="14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 applyProtection="1">
      <alignment vertical="center"/>
      <protection locked="0"/>
    </xf>
    <xf numFmtId="0" fontId="5" fillId="2" borderId="11" xfId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 applyProtection="1">
      <alignment horizontal="center" vertical="center"/>
      <protection locked="0"/>
    </xf>
    <xf numFmtId="166" fontId="5" fillId="2" borderId="14" xfId="1" applyNumberFormat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5" fillId="3" borderId="14" xfId="1" applyFont="1" applyFill="1" applyBorder="1" applyAlignment="1" applyProtection="1">
      <alignment horizontal="left" vertical="center"/>
      <protection locked="0"/>
    </xf>
    <xf numFmtId="165" fontId="5" fillId="3" borderId="14" xfId="1" applyNumberFormat="1" applyFont="1" applyFill="1" applyBorder="1" applyAlignment="1" applyProtection="1">
      <alignment horizontal="center" vertical="center"/>
      <protection locked="0"/>
    </xf>
    <xf numFmtId="0" fontId="5" fillId="4" borderId="14" xfId="1" applyNumberFormat="1" applyFont="1" applyFill="1" applyBorder="1" applyAlignment="1" applyProtection="1">
      <alignment horizontal="left" vertical="center" readingOrder="1"/>
      <protection locked="0"/>
    </xf>
    <xf numFmtId="2" fontId="5" fillId="3" borderId="14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7" fillId="4" borderId="14" xfId="1" applyNumberFormat="1" applyFont="1" applyFill="1" applyBorder="1" applyAlignment="1" applyProtection="1">
      <alignment horizontal="left" vertical="center" readingOrder="1"/>
      <protection locked="0"/>
    </xf>
    <xf numFmtId="0" fontId="5" fillId="2" borderId="13" xfId="0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4" xfId="0" applyFont="1" applyFill="1" applyBorder="1" applyAlignment="1">
      <alignment vertical="center"/>
    </xf>
    <xf numFmtId="165" fontId="5" fillId="2" borderId="14" xfId="0" applyNumberFormat="1" applyFont="1" applyFill="1" applyBorder="1" applyAlignment="1">
      <alignment horizontal="center" vertical="center"/>
    </xf>
    <xf numFmtId="0" fontId="5" fillId="5" borderId="14" xfId="2" applyFont="1" applyFill="1" applyBorder="1" applyAlignment="1">
      <alignment horizontal="left" vertical="center"/>
    </xf>
    <xf numFmtId="0" fontId="5" fillId="5" borderId="14" xfId="2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horizontal="center" vertical="center"/>
    </xf>
    <xf numFmtId="166" fontId="5" fillId="3" borderId="14" xfId="3" applyNumberFormat="1" applyFont="1" applyFill="1" applyBorder="1" applyAlignment="1" applyProtection="1">
      <alignment horizontal="center" vertical="center"/>
    </xf>
    <xf numFmtId="0" fontId="5" fillId="4" borderId="14" xfId="0" applyNumberFormat="1" applyFont="1" applyFill="1" applyBorder="1" applyAlignment="1">
      <alignment horizontal="left" vertical="center" readingOrder="1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2" fontId="5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168" fontId="5" fillId="2" borderId="14" xfId="1" applyNumberFormat="1" applyFont="1" applyFill="1" applyBorder="1" applyAlignment="1" applyProtection="1">
      <alignment horizontal="right" vertical="center"/>
      <protection locked="0"/>
    </xf>
    <xf numFmtId="168" fontId="5" fillId="2" borderId="15" xfId="1" applyNumberFormat="1" applyFont="1" applyFill="1" applyBorder="1" applyAlignment="1" applyProtection="1">
      <alignment horizontal="right" vertical="center"/>
      <protection locked="0"/>
    </xf>
    <xf numFmtId="168" fontId="5" fillId="0" borderId="14" xfId="2" applyNumberFormat="1" applyFont="1" applyBorder="1" applyAlignment="1" applyProtection="1">
      <alignment horizontal="right" vertical="center"/>
      <protection locked="0"/>
    </xf>
    <xf numFmtId="168" fontId="5" fillId="2" borderId="15" xfId="0" applyNumberFormat="1" applyFont="1" applyFill="1" applyBorder="1" applyAlignment="1" applyProtection="1">
      <alignment horizontal="right" vertical="center"/>
      <protection locked="0"/>
    </xf>
    <xf numFmtId="168" fontId="5" fillId="2" borderId="14" xfId="0" applyNumberFormat="1" applyFont="1" applyFill="1" applyBorder="1" applyAlignment="1" applyProtection="1">
      <alignment horizontal="right" vertical="center"/>
      <protection locked="0"/>
    </xf>
    <xf numFmtId="168" fontId="5" fillId="2" borderId="14" xfId="1" applyNumberFormat="1" applyFont="1" applyFill="1" applyBorder="1" applyAlignment="1">
      <alignment horizontal="right" vertical="center"/>
    </xf>
    <xf numFmtId="168" fontId="5" fillId="2" borderId="11" xfId="1" applyNumberFormat="1" applyFont="1" applyFill="1" applyBorder="1" applyAlignment="1">
      <alignment horizontal="right" vertical="center"/>
    </xf>
    <xf numFmtId="168" fontId="5" fillId="2" borderId="12" xfId="1" applyNumberFormat="1" applyFont="1" applyFill="1" applyBorder="1" applyAlignment="1">
      <alignment horizontal="right" vertical="center"/>
    </xf>
    <xf numFmtId="168" fontId="5" fillId="2" borderId="15" xfId="1" applyNumberFormat="1" applyFont="1" applyFill="1" applyBorder="1" applyAlignment="1">
      <alignment horizontal="right" vertical="center"/>
    </xf>
    <xf numFmtId="168" fontId="5" fillId="2" borderId="14" xfId="0" applyNumberFormat="1" applyFont="1" applyFill="1" applyBorder="1" applyAlignment="1">
      <alignment horizontal="right" vertical="center"/>
    </xf>
    <xf numFmtId="168" fontId="5" fillId="5" borderId="14" xfId="2" applyNumberFormat="1" applyFont="1" applyFill="1" applyBorder="1" applyAlignment="1">
      <alignment horizontal="right" vertical="center"/>
    </xf>
    <xf numFmtId="168" fontId="5" fillId="2" borderId="15" xfId="0" applyNumberFormat="1" applyFont="1" applyFill="1" applyBorder="1" applyAlignment="1">
      <alignment horizontal="right" vertical="center"/>
    </xf>
    <xf numFmtId="168" fontId="5" fillId="2" borderId="9" xfId="1" applyNumberFormat="1" applyFont="1" applyFill="1" applyBorder="1" applyAlignment="1" applyProtection="1">
      <alignment horizontal="right" vertical="center"/>
      <protection locked="0"/>
    </xf>
    <xf numFmtId="168" fontId="4" fillId="2" borderId="9" xfId="1" applyNumberFormat="1" applyFont="1" applyFill="1" applyBorder="1" applyAlignment="1" applyProtection="1">
      <alignment horizontal="right" vertical="center"/>
      <protection locked="0"/>
    </xf>
    <xf numFmtId="168" fontId="4" fillId="2" borderId="0" xfId="1" applyNumberFormat="1" applyFont="1" applyFill="1" applyBorder="1" applyAlignment="1">
      <alignment horizontal="right" vertical="center"/>
    </xf>
    <xf numFmtId="168" fontId="5" fillId="2" borderId="15" xfId="1" applyNumberFormat="1" applyFont="1" applyFill="1" applyBorder="1" applyAlignment="1" applyProtection="1">
      <alignment horizontal="center" vertical="center"/>
      <protection locked="0"/>
    </xf>
    <xf numFmtId="168" fontId="5" fillId="2" borderId="15" xfId="0" applyNumberFormat="1" applyFont="1" applyFill="1" applyBorder="1" applyAlignment="1" applyProtection="1">
      <alignment horizontal="center" vertical="center"/>
      <protection locked="0"/>
    </xf>
    <xf numFmtId="168" fontId="5" fillId="2" borderId="12" xfId="1" applyNumberFormat="1" applyFont="1" applyFill="1" applyBorder="1" applyAlignment="1">
      <alignment horizontal="center" vertical="center"/>
    </xf>
    <xf numFmtId="168" fontId="5" fillId="2" borderId="15" xfId="1" applyNumberFormat="1" applyFont="1" applyFill="1" applyBorder="1" applyAlignment="1">
      <alignment horizontal="center" vertical="center"/>
    </xf>
    <xf numFmtId="168" fontId="5" fillId="2" borderId="15" xfId="0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>
      <alignment horizontal="center" vertical="center"/>
    </xf>
    <xf numFmtId="168" fontId="5" fillId="2" borderId="17" xfId="0" applyNumberFormat="1" applyFont="1" applyFill="1" applyBorder="1" applyAlignment="1">
      <alignment horizontal="right" vertical="center"/>
    </xf>
    <xf numFmtId="168" fontId="5" fillId="2" borderId="18" xfId="1" applyNumberFormat="1" applyFont="1" applyFill="1" applyBorder="1" applyAlignment="1" applyProtection="1">
      <alignment horizontal="right" vertical="center"/>
      <protection locked="0"/>
    </xf>
    <xf numFmtId="168" fontId="5" fillId="2" borderId="18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9" fontId="5" fillId="2" borderId="14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168" fontId="4" fillId="2" borderId="14" xfId="1" applyNumberFormat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168" fontId="4" fillId="2" borderId="6" xfId="1" applyNumberFormat="1" applyFont="1" applyFill="1" applyBorder="1" applyAlignment="1">
      <alignment horizontal="right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9" fontId="5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68" fontId="4" fillId="2" borderId="11" xfId="1" applyNumberFormat="1" applyFont="1" applyFill="1" applyBorder="1" applyAlignment="1">
      <alignment horizontal="right" vertical="center"/>
    </xf>
    <xf numFmtId="168" fontId="4" fillId="2" borderId="21" xfId="1" applyNumberFormat="1" applyFont="1" applyFill="1" applyBorder="1" applyAlignment="1" applyProtection="1">
      <alignment horizontal="right" vertical="center"/>
      <protection locked="0"/>
    </xf>
    <xf numFmtId="168" fontId="5" fillId="2" borderId="22" xfId="1" applyNumberFormat="1" applyFont="1" applyFill="1" applyBorder="1" applyAlignment="1">
      <alignment horizontal="right" vertical="center"/>
    </xf>
    <xf numFmtId="168" fontId="5" fillId="2" borderId="23" xfId="1" applyNumberFormat="1" applyFont="1" applyFill="1" applyBorder="1" applyAlignment="1">
      <alignment horizontal="right" vertical="center"/>
    </xf>
    <xf numFmtId="168" fontId="4" fillId="2" borderId="23" xfId="1" applyNumberFormat="1" applyFont="1" applyFill="1" applyBorder="1" applyAlignment="1">
      <alignment horizontal="right" vertical="center"/>
    </xf>
    <xf numFmtId="168" fontId="4" fillId="2" borderId="24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5" fillId="2" borderId="26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8" fillId="2" borderId="14" xfId="1" applyFont="1" applyFill="1" applyBorder="1" applyAlignment="1">
      <alignment horizontal="right" vertical="center"/>
    </xf>
    <xf numFmtId="0" fontId="9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</cellXfs>
  <cellStyles count="6">
    <cellStyle name="Comma 2" xfId="3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86"/>
  <sheetViews>
    <sheetView tabSelected="1" zoomScale="80" zoomScaleNormal="80" workbookViewId="0">
      <pane xSplit="2" ySplit="6" topLeftCell="C64" activePane="bottomRight" state="frozen"/>
      <selection pane="topRight" activeCell="D1" sqref="D1"/>
      <selection pane="bottomLeft" activeCell="A8" sqref="A8"/>
      <selection pane="bottomRight"/>
    </sheetView>
  </sheetViews>
  <sheetFormatPr defaultColWidth="9.140625" defaultRowHeight="14.25" x14ac:dyDescent="0.25"/>
  <cols>
    <col min="1" max="1" width="3.85546875" style="6" bestFit="1" customWidth="1"/>
    <col min="2" max="2" width="68" style="6" customWidth="1"/>
    <col min="3" max="3" width="12.5703125" style="6" bestFit="1" customWidth="1"/>
    <col min="4" max="4" width="14.28515625" style="6" bestFit="1" customWidth="1"/>
    <col min="5" max="5" width="11.42578125" style="6" bestFit="1" customWidth="1"/>
    <col min="6" max="6" width="9.85546875" style="6" bestFit="1" customWidth="1"/>
    <col min="7" max="7" width="11.42578125" style="6" bestFit="1" customWidth="1"/>
    <col min="8" max="8" width="8.5703125" style="6" bestFit="1" customWidth="1"/>
    <col min="9" max="9" width="11.42578125" style="6" bestFit="1" customWidth="1"/>
    <col min="10" max="10" width="9.85546875" style="6" bestFit="1" customWidth="1"/>
    <col min="11" max="11" width="10.140625" style="6" bestFit="1" customWidth="1"/>
    <col min="12" max="12" width="31.42578125" style="6" bestFit="1" customWidth="1"/>
    <col min="13" max="16384" width="9.140625" style="6"/>
  </cols>
  <sheetData>
    <row r="1" spans="1:12" x14ac:dyDescent="0.25">
      <c r="A1" s="66" t="s">
        <v>73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15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68"/>
    </row>
    <row r="3" spans="1:12" ht="15" thickBot="1" x14ac:dyDescent="0.3">
      <c r="A3" s="9"/>
      <c r="B3" s="68"/>
      <c r="C3" s="68"/>
      <c r="D3" s="68"/>
      <c r="E3" s="68"/>
      <c r="F3" s="68"/>
      <c r="G3" s="68"/>
      <c r="H3" s="68"/>
      <c r="I3" s="68"/>
      <c r="J3" s="68"/>
      <c r="K3" s="68"/>
      <c r="L3" s="10"/>
    </row>
    <row r="4" spans="1:12" ht="14.25" customHeight="1" x14ac:dyDescent="0.25">
      <c r="A4" s="132" t="s">
        <v>0</v>
      </c>
      <c r="B4" s="131" t="s">
        <v>1</v>
      </c>
      <c r="C4" s="131" t="s">
        <v>2</v>
      </c>
      <c r="D4" s="131" t="s">
        <v>66</v>
      </c>
      <c r="E4" s="130" t="s">
        <v>3</v>
      </c>
      <c r="F4" s="130"/>
      <c r="G4" s="130" t="s">
        <v>67</v>
      </c>
      <c r="H4" s="130"/>
      <c r="I4" s="131" t="s">
        <v>4</v>
      </c>
      <c r="J4" s="131"/>
      <c r="K4" s="91" t="s">
        <v>5</v>
      </c>
      <c r="L4" s="11"/>
    </row>
    <row r="5" spans="1:12" ht="15" thickBot="1" x14ac:dyDescent="0.3">
      <c r="A5" s="133"/>
      <c r="B5" s="134"/>
      <c r="C5" s="134"/>
      <c r="D5" s="134"/>
      <c r="E5" s="12" t="s">
        <v>6</v>
      </c>
      <c r="F5" s="13" t="s">
        <v>7</v>
      </c>
      <c r="G5" s="12" t="s">
        <v>6</v>
      </c>
      <c r="H5" s="13" t="s">
        <v>7</v>
      </c>
      <c r="I5" s="12" t="s">
        <v>6</v>
      </c>
      <c r="J5" s="13" t="s">
        <v>8</v>
      </c>
      <c r="K5" s="14" t="s">
        <v>9</v>
      </c>
      <c r="L5" s="92" t="s">
        <v>74</v>
      </c>
    </row>
    <row r="6" spans="1:12" ht="15" thickBot="1" x14ac:dyDescent="0.3">
      <c r="A6" s="15">
        <v>1</v>
      </c>
      <c r="B6" s="16">
        <v>2</v>
      </c>
      <c r="C6" s="15">
        <v>3</v>
      </c>
      <c r="D6" s="16">
        <v>4</v>
      </c>
      <c r="E6" s="15">
        <v>5</v>
      </c>
      <c r="F6" s="16">
        <v>6</v>
      </c>
      <c r="G6" s="15">
        <v>7</v>
      </c>
      <c r="H6" s="16">
        <v>8</v>
      </c>
      <c r="I6" s="15">
        <v>9</v>
      </c>
      <c r="J6" s="16">
        <v>10</v>
      </c>
      <c r="K6" s="15">
        <v>11</v>
      </c>
      <c r="L6" s="16">
        <v>12</v>
      </c>
    </row>
    <row r="7" spans="1:12" s="21" customFormat="1" ht="15.75" x14ac:dyDescent="0.25">
      <c r="A7" s="17">
        <v>1</v>
      </c>
      <c r="B7" s="18" t="s">
        <v>50</v>
      </c>
      <c r="C7" s="2" t="s">
        <v>62</v>
      </c>
      <c r="D7" s="19">
        <v>4</v>
      </c>
      <c r="E7" s="71"/>
      <c r="F7" s="71"/>
      <c r="G7" s="71"/>
      <c r="H7" s="71"/>
      <c r="I7" s="71"/>
      <c r="J7" s="71"/>
      <c r="K7" s="72"/>
      <c r="L7" s="86"/>
    </row>
    <row r="8" spans="1:12" s="21" customFormat="1" x14ac:dyDescent="0.25">
      <c r="A8" s="17"/>
      <c r="B8" s="22" t="s">
        <v>11</v>
      </c>
      <c r="C8" s="2" t="s">
        <v>12</v>
      </c>
      <c r="D8" s="20">
        <v>6.4</v>
      </c>
      <c r="E8" s="71"/>
      <c r="F8" s="71"/>
      <c r="G8" s="71"/>
      <c r="H8" s="71"/>
      <c r="I8" s="71"/>
      <c r="J8" s="71"/>
      <c r="K8" s="72"/>
      <c r="L8" s="86" t="s">
        <v>70</v>
      </c>
    </row>
    <row r="9" spans="1:12" s="21" customFormat="1" x14ac:dyDescent="0.25">
      <c r="A9" s="17"/>
      <c r="B9" s="22" t="s">
        <v>38</v>
      </c>
      <c r="C9" s="2" t="s">
        <v>14</v>
      </c>
      <c r="D9" s="20">
        <v>7.6399999999999996E-2</v>
      </c>
      <c r="E9" s="71"/>
      <c r="F9" s="71"/>
      <c r="G9" s="71"/>
      <c r="H9" s="71"/>
      <c r="I9" s="71"/>
      <c r="J9" s="71"/>
      <c r="K9" s="72"/>
      <c r="L9" s="86" t="s">
        <v>70</v>
      </c>
    </row>
    <row r="10" spans="1:12" s="21" customFormat="1" x14ac:dyDescent="0.25">
      <c r="A10" s="17"/>
      <c r="B10" s="22" t="s">
        <v>39</v>
      </c>
      <c r="C10" s="2" t="s">
        <v>14</v>
      </c>
      <c r="D10" s="20">
        <v>3.1</v>
      </c>
      <c r="E10" s="71"/>
      <c r="F10" s="71"/>
      <c r="G10" s="71"/>
      <c r="H10" s="71"/>
      <c r="I10" s="71"/>
      <c r="J10" s="71"/>
      <c r="K10" s="72"/>
      <c r="L10" s="86" t="s">
        <v>70</v>
      </c>
    </row>
    <row r="11" spans="1:12" s="21" customFormat="1" ht="15.75" x14ac:dyDescent="0.25">
      <c r="A11" s="17"/>
      <c r="B11" s="22" t="s">
        <v>63</v>
      </c>
      <c r="C11" s="2" t="s">
        <v>14</v>
      </c>
      <c r="D11" s="20">
        <v>1.55</v>
      </c>
      <c r="E11" s="71"/>
      <c r="F11" s="71"/>
      <c r="G11" s="71"/>
      <c r="H11" s="71"/>
      <c r="I11" s="71"/>
      <c r="J11" s="71"/>
      <c r="K11" s="72"/>
      <c r="L11" s="86" t="s">
        <v>70</v>
      </c>
    </row>
    <row r="12" spans="1:12" s="26" customFormat="1" ht="15.75" x14ac:dyDescent="0.25">
      <c r="A12" s="23">
        <v>2</v>
      </c>
      <c r="B12" s="24" t="s">
        <v>51</v>
      </c>
      <c r="C12" s="3" t="s">
        <v>62</v>
      </c>
      <c r="D12" s="25">
        <v>4</v>
      </c>
      <c r="E12" s="73"/>
      <c r="F12" s="73"/>
      <c r="G12" s="73"/>
      <c r="H12" s="73"/>
      <c r="I12" s="73"/>
      <c r="J12" s="73"/>
      <c r="K12" s="74"/>
      <c r="L12" s="87"/>
    </row>
    <row r="13" spans="1:12" s="26" customFormat="1" ht="15.75" x14ac:dyDescent="0.25">
      <c r="A13" s="27"/>
      <c r="B13" s="28" t="s">
        <v>64</v>
      </c>
      <c r="C13" s="3" t="s">
        <v>14</v>
      </c>
      <c r="D13" s="29">
        <v>0.1</v>
      </c>
      <c r="E13" s="75"/>
      <c r="F13" s="75"/>
      <c r="G13" s="75"/>
      <c r="H13" s="75"/>
      <c r="I13" s="75"/>
      <c r="J13" s="75"/>
      <c r="K13" s="74"/>
      <c r="L13" s="86" t="s">
        <v>70</v>
      </c>
    </row>
    <row r="14" spans="1:12" s="26" customFormat="1" x14ac:dyDescent="0.25">
      <c r="A14" s="23"/>
      <c r="B14" s="28" t="s">
        <v>55</v>
      </c>
      <c r="C14" s="3" t="s">
        <v>18</v>
      </c>
      <c r="D14" s="29">
        <v>8</v>
      </c>
      <c r="E14" s="75"/>
      <c r="F14" s="75"/>
      <c r="G14" s="75"/>
      <c r="H14" s="75"/>
      <c r="I14" s="76"/>
      <c r="J14" s="75"/>
      <c r="K14" s="74"/>
      <c r="L14" s="86" t="s">
        <v>70</v>
      </c>
    </row>
    <row r="15" spans="1:12" ht="15.75" x14ac:dyDescent="0.25">
      <c r="A15" s="31">
        <v>3</v>
      </c>
      <c r="B15" s="32" t="s">
        <v>40</v>
      </c>
      <c r="C15" s="4" t="s">
        <v>65</v>
      </c>
      <c r="D15" s="33">
        <v>40</v>
      </c>
      <c r="E15" s="76"/>
      <c r="F15" s="76"/>
      <c r="G15" s="76"/>
      <c r="H15" s="76"/>
      <c r="I15" s="76"/>
      <c r="J15" s="76"/>
      <c r="K15" s="72"/>
      <c r="L15" s="86"/>
    </row>
    <row r="16" spans="1:12" x14ac:dyDescent="0.25">
      <c r="A16" s="31"/>
      <c r="B16" s="34" t="s">
        <v>36</v>
      </c>
      <c r="C16" s="4" t="s">
        <v>12</v>
      </c>
      <c r="D16" s="30">
        <v>7.4959999999999996</v>
      </c>
      <c r="E16" s="76"/>
      <c r="F16" s="76"/>
      <c r="G16" s="76"/>
      <c r="H16" s="76"/>
      <c r="I16" s="76"/>
      <c r="J16" s="76"/>
      <c r="K16" s="72"/>
      <c r="L16" s="86" t="s">
        <v>70</v>
      </c>
    </row>
    <row r="17" spans="1:224" x14ac:dyDescent="0.25">
      <c r="A17" s="31"/>
      <c r="B17" s="34" t="s">
        <v>41</v>
      </c>
      <c r="C17" s="4" t="s">
        <v>37</v>
      </c>
      <c r="D17" s="30">
        <v>0.59200000000000008</v>
      </c>
      <c r="E17" s="76"/>
      <c r="F17" s="76"/>
      <c r="G17" s="76"/>
      <c r="H17" s="76"/>
      <c r="I17" s="76"/>
      <c r="J17" s="76"/>
      <c r="K17" s="72"/>
      <c r="L17" s="86" t="s">
        <v>70</v>
      </c>
    </row>
    <row r="18" spans="1:224" x14ac:dyDescent="0.25">
      <c r="A18" s="31"/>
      <c r="B18" s="4" t="s">
        <v>25</v>
      </c>
      <c r="C18" s="4"/>
      <c r="D18" s="30"/>
      <c r="E18" s="76"/>
      <c r="F18" s="76"/>
      <c r="G18" s="76"/>
      <c r="H18" s="76"/>
      <c r="I18" s="76"/>
      <c r="J18" s="76"/>
      <c r="K18" s="72"/>
      <c r="L18" s="8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</row>
    <row r="19" spans="1:224" x14ac:dyDescent="0.25">
      <c r="A19" s="31"/>
      <c r="B19" s="34" t="s">
        <v>42</v>
      </c>
      <c r="C19" s="4" t="s">
        <v>18</v>
      </c>
      <c r="D19" s="30">
        <v>5.72</v>
      </c>
      <c r="E19" s="76"/>
      <c r="F19" s="76"/>
      <c r="G19" s="76"/>
      <c r="H19" s="76"/>
      <c r="I19" s="76"/>
      <c r="J19" s="76"/>
      <c r="K19" s="72"/>
      <c r="L19" s="89" t="s">
        <v>69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</row>
    <row r="20" spans="1:224" x14ac:dyDescent="0.25">
      <c r="A20" s="31"/>
      <c r="B20" s="34" t="s">
        <v>43</v>
      </c>
      <c r="C20" s="4" t="s">
        <v>18</v>
      </c>
      <c r="D20" s="30">
        <v>3.8159999999999994</v>
      </c>
      <c r="E20" s="76"/>
      <c r="F20" s="76"/>
      <c r="G20" s="76"/>
      <c r="H20" s="76"/>
      <c r="I20" s="76"/>
      <c r="J20" s="76"/>
      <c r="K20" s="72"/>
      <c r="L20" s="89" t="s">
        <v>69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</row>
    <row r="21" spans="1:224" x14ac:dyDescent="0.25">
      <c r="A21" s="31"/>
      <c r="B21" s="34" t="s">
        <v>44</v>
      </c>
      <c r="C21" s="4" t="s">
        <v>18</v>
      </c>
      <c r="D21" s="35">
        <v>4.7999999999999994E-2</v>
      </c>
      <c r="E21" s="76"/>
      <c r="F21" s="76"/>
      <c r="G21" s="76"/>
      <c r="H21" s="76"/>
      <c r="I21" s="76"/>
      <c r="J21" s="76"/>
      <c r="K21" s="72"/>
      <c r="L21" s="89" t="s">
        <v>69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</row>
    <row r="22" spans="1:224" ht="15.75" x14ac:dyDescent="0.25">
      <c r="A22" s="37">
        <v>4</v>
      </c>
      <c r="B22" s="38" t="s">
        <v>10</v>
      </c>
      <c r="C22" s="39" t="s">
        <v>62</v>
      </c>
      <c r="D22" s="40">
        <v>48</v>
      </c>
      <c r="E22" s="77"/>
      <c r="F22" s="77"/>
      <c r="G22" s="77"/>
      <c r="H22" s="77"/>
      <c r="I22" s="77"/>
      <c r="J22" s="77"/>
      <c r="K22" s="78"/>
      <c r="L22" s="88"/>
    </row>
    <row r="23" spans="1:224" x14ac:dyDescent="0.25">
      <c r="A23" s="31"/>
      <c r="B23" s="34" t="s">
        <v>11</v>
      </c>
      <c r="C23" s="4" t="s">
        <v>12</v>
      </c>
      <c r="D23" s="30">
        <v>1.296</v>
      </c>
      <c r="E23" s="76"/>
      <c r="F23" s="76"/>
      <c r="G23" s="76"/>
      <c r="H23" s="76"/>
      <c r="I23" s="76"/>
      <c r="J23" s="76"/>
      <c r="K23" s="79"/>
      <c r="L23" s="86" t="s">
        <v>70</v>
      </c>
    </row>
    <row r="24" spans="1:224" x14ac:dyDescent="0.25">
      <c r="A24" s="31"/>
      <c r="B24" s="34" t="s">
        <v>13</v>
      </c>
      <c r="C24" s="4" t="s">
        <v>14</v>
      </c>
      <c r="D24" s="30">
        <v>2.9039999999999999</v>
      </c>
      <c r="E24" s="76"/>
      <c r="F24" s="76"/>
      <c r="G24" s="76"/>
      <c r="H24" s="76"/>
      <c r="I24" s="76"/>
      <c r="J24" s="76"/>
      <c r="K24" s="79"/>
      <c r="L24" s="86" t="s">
        <v>70</v>
      </c>
    </row>
    <row r="25" spans="1:224" x14ac:dyDescent="0.25">
      <c r="A25" s="31"/>
      <c r="B25" s="34" t="s">
        <v>15</v>
      </c>
      <c r="C25" s="4" t="s">
        <v>16</v>
      </c>
      <c r="D25" s="41">
        <v>0.10608000000000001</v>
      </c>
      <c r="E25" s="76"/>
      <c r="F25" s="76"/>
      <c r="G25" s="76"/>
      <c r="H25" s="76"/>
      <c r="I25" s="76"/>
      <c r="J25" s="76"/>
      <c r="K25" s="79"/>
      <c r="L25" s="86" t="s">
        <v>70</v>
      </c>
    </row>
    <row r="26" spans="1:224" ht="15.75" x14ac:dyDescent="0.25">
      <c r="A26" s="31"/>
      <c r="B26" s="34" t="s">
        <v>49</v>
      </c>
      <c r="C26" s="4" t="s">
        <v>62</v>
      </c>
      <c r="D26" s="35">
        <v>2.8799999999999997E-3</v>
      </c>
      <c r="E26" s="76"/>
      <c r="F26" s="76"/>
      <c r="G26" s="76"/>
      <c r="H26" s="76"/>
      <c r="I26" s="76"/>
      <c r="J26" s="76"/>
      <c r="K26" s="79"/>
      <c r="L26" s="89" t="s">
        <v>69</v>
      </c>
    </row>
    <row r="27" spans="1:224" ht="15.75" x14ac:dyDescent="0.25">
      <c r="A27" s="31">
        <v>5</v>
      </c>
      <c r="B27" s="18" t="s">
        <v>17</v>
      </c>
      <c r="C27" s="4" t="s">
        <v>62</v>
      </c>
      <c r="D27" s="19">
        <v>12</v>
      </c>
      <c r="E27" s="76"/>
      <c r="F27" s="76"/>
      <c r="G27" s="76"/>
      <c r="H27" s="76"/>
      <c r="I27" s="76"/>
      <c r="J27" s="76"/>
      <c r="K27" s="79"/>
      <c r="L27" s="89"/>
    </row>
    <row r="28" spans="1:224" x14ac:dyDescent="0.25">
      <c r="A28" s="31"/>
      <c r="B28" s="34" t="s">
        <v>11</v>
      </c>
      <c r="C28" s="4" t="s">
        <v>12</v>
      </c>
      <c r="D28" s="30">
        <v>60.36</v>
      </c>
      <c r="E28" s="76"/>
      <c r="F28" s="76"/>
      <c r="G28" s="76"/>
      <c r="H28" s="76"/>
      <c r="I28" s="76"/>
      <c r="J28" s="76"/>
      <c r="K28" s="79"/>
      <c r="L28" s="86" t="s">
        <v>70</v>
      </c>
    </row>
    <row r="29" spans="1:224" x14ac:dyDescent="0.25">
      <c r="A29" s="31">
        <v>6</v>
      </c>
      <c r="B29" s="18" t="s">
        <v>56</v>
      </c>
      <c r="C29" s="4" t="s">
        <v>18</v>
      </c>
      <c r="D29" s="19">
        <v>120</v>
      </c>
      <c r="E29" s="76"/>
      <c r="F29" s="76"/>
      <c r="G29" s="76"/>
      <c r="H29" s="76"/>
      <c r="I29" s="76"/>
      <c r="J29" s="76"/>
      <c r="K29" s="79"/>
      <c r="L29" s="89"/>
    </row>
    <row r="30" spans="1:224" s="10" customFormat="1" x14ac:dyDescent="0.25">
      <c r="A30" s="42"/>
      <c r="B30" s="34" t="s">
        <v>55</v>
      </c>
      <c r="C30" s="4" t="s">
        <v>18</v>
      </c>
      <c r="D30" s="30">
        <v>120</v>
      </c>
      <c r="E30" s="76"/>
      <c r="F30" s="76"/>
      <c r="G30" s="76"/>
      <c r="H30" s="76"/>
      <c r="I30" s="76"/>
      <c r="J30" s="76"/>
      <c r="K30" s="79"/>
      <c r="L30" s="86" t="s">
        <v>70</v>
      </c>
    </row>
    <row r="31" spans="1:224" s="7" customFormat="1" ht="15.75" x14ac:dyDescent="0.25">
      <c r="A31" s="31">
        <v>7</v>
      </c>
      <c r="B31" s="43" t="s">
        <v>19</v>
      </c>
      <c r="C31" s="4" t="s">
        <v>62</v>
      </c>
      <c r="D31" s="33">
        <v>18.5</v>
      </c>
      <c r="E31" s="76"/>
      <c r="F31" s="76"/>
      <c r="G31" s="76"/>
      <c r="H31" s="76"/>
      <c r="I31" s="76"/>
      <c r="J31" s="76"/>
      <c r="K31" s="79"/>
      <c r="L31" s="89"/>
    </row>
    <row r="32" spans="1:224" s="5" customFormat="1" x14ac:dyDescent="0.25">
      <c r="A32" s="31"/>
      <c r="B32" s="34" t="s">
        <v>48</v>
      </c>
      <c r="C32" s="4" t="s">
        <v>14</v>
      </c>
      <c r="D32" s="30">
        <v>0.45602499999999996</v>
      </c>
      <c r="E32" s="76"/>
      <c r="F32" s="76"/>
      <c r="G32" s="76"/>
      <c r="H32" s="76"/>
      <c r="I32" s="76"/>
      <c r="J32" s="76"/>
      <c r="K32" s="79"/>
      <c r="L32" s="86" t="s">
        <v>70</v>
      </c>
    </row>
    <row r="33" spans="1:12" s="5" customFormat="1" ht="15.75" x14ac:dyDescent="0.25">
      <c r="A33" s="17">
        <v>8</v>
      </c>
      <c r="B33" s="44" t="s">
        <v>20</v>
      </c>
      <c r="C33" s="2" t="s">
        <v>62</v>
      </c>
      <c r="D33" s="45">
        <v>18.5</v>
      </c>
      <c r="E33" s="71"/>
      <c r="F33" s="71"/>
      <c r="G33" s="71"/>
      <c r="H33" s="71"/>
      <c r="I33" s="71"/>
      <c r="J33" s="71"/>
      <c r="K33" s="72"/>
      <c r="L33" s="86"/>
    </row>
    <row r="34" spans="1:12" s="5" customFormat="1" x14ac:dyDescent="0.25">
      <c r="A34" s="17"/>
      <c r="B34" s="22" t="s">
        <v>11</v>
      </c>
      <c r="C34" s="2" t="s">
        <v>12</v>
      </c>
      <c r="D34" s="20">
        <v>33.300000000000004</v>
      </c>
      <c r="E34" s="71"/>
      <c r="F34" s="71"/>
      <c r="G34" s="71"/>
      <c r="H34" s="71"/>
      <c r="I34" s="71"/>
      <c r="J34" s="71"/>
      <c r="K34" s="72"/>
      <c r="L34" s="86" t="s">
        <v>70</v>
      </c>
    </row>
    <row r="35" spans="1:12" s="5" customFormat="1" ht="15.75" x14ac:dyDescent="0.25">
      <c r="A35" s="17"/>
      <c r="B35" s="46" t="s">
        <v>21</v>
      </c>
      <c r="C35" s="2" t="s">
        <v>62</v>
      </c>
      <c r="D35" s="20">
        <v>20.350000000000001</v>
      </c>
      <c r="E35" s="71"/>
      <c r="F35" s="71"/>
      <c r="G35" s="71"/>
      <c r="H35" s="71"/>
      <c r="I35" s="71"/>
      <c r="J35" s="71"/>
      <c r="K35" s="72"/>
      <c r="L35" s="89" t="s">
        <v>69</v>
      </c>
    </row>
    <row r="36" spans="1:12" s="5" customFormat="1" ht="15.75" x14ac:dyDescent="0.25">
      <c r="A36" s="31">
        <v>9</v>
      </c>
      <c r="B36" s="43" t="s">
        <v>34</v>
      </c>
      <c r="C36" s="4" t="s">
        <v>62</v>
      </c>
      <c r="D36" s="47">
        <v>28</v>
      </c>
      <c r="E36" s="76"/>
      <c r="F36" s="76"/>
      <c r="G36" s="76"/>
      <c r="H36" s="76"/>
      <c r="I36" s="76"/>
      <c r="J36" s="76"/>
      <c r="K36" s="79"/>
      <c r="L36" s="89"/>
    </row>
    <row r="37" spans="1:12" s="5" customFormat="1" x14ac:dyDescent="0.25">
      <c r="A37" s="31"/>
      <c r="B37" s="34" t="s">
        <v>11</v>
      </c>
      <c r="C37" s="4" t="s">
        <v>12</v>
      </c>
      <c r="D37" s="36">
        <v>3.7520000000000002</v>
      </c>
      <c r="E37" s="76"/>
      <c r="F37" s="76"/>
      <c r="G37" s="76"/>
      <c r="H37" s="76"/>
      <c r="I37" s="76"/>
      <c r="J37" s="76"/>
      <c r="K37" s="79"/>
      <c r="L37" s="86" t="s">
        <v>70</v>
      </c>
    </row>
    <row r="38" spans="1:12" s="5" customFormat="1" x14ac:dyDescent="0.25">
      <c r="A38" s="31"/>
      <c r="B38" s="34" t="s">
        <v>22</v>
      </c>
      <c r="C38" s="4" t="s">
        <v>14</v>
      </c>
      <c r="D38" s="30">
        <v>0.81452000000000002</v>
      </c>
      <c r="E38" s="76"/>
      <c r="F38" s="76"/>
      <c r="G38" s="76"/>
      <c r="H38" s="76"/>
      <c r="I38" s="76"/>
      <c r="J38" s="76"/>
      <c r="K38" s="79"/>
      <c r="L38" s="86" t="s">
        <v>70</v>
      </c>
    </row>
    <row r="39" spans="1:12" s="5" customFormat="1" x14ac:dyDescent="0.25">
      <c r="A39" s="31"/>
      <c r="B39" s="34" t="s">
        <v>23</v>
      </c>
      <c r="C39" s="4" t="s">
        <v>14</v>
      </c>
      <c r="D39" s="30">
        <v>3.64</v>
      </c>
      <c r="E39" s="76"/>
      <c r="F39" s="76"/>
      <c r="G39" s="76"/>
      <c r="H39" s="76"/>
      <c r="I39" s="76"/>
      <c r="J39" s="76"/>
      <c r="K39" s="79"/>
      <c r="L39" s="86" t="s">
        <v>70</v>
      </c>
    </row>
    <row r="40" spans="1:12" s="5" customFormat="1" ht="15.75" x14ac:dyDescent="0.25">
      <c r="A40" s="48"/>
      <c r="B40" s="34" t="s">
        <v>45</v>
      </c>
      <c r="C40" s="4" t="s">
        <v>62</v>
      </c>
      <c r="D40" s="36">
        <v>30.800000000000004</v>
      </c>
      <c r="E40" s="76"/>
      <c r="F40" s="76"/>
      <c r="G40" s="76"/>
      <c r="H40" s="76"/>
      <c r="I40" s="76"/>
      <c r="J40" s="76"/>
      <c r="K40" s="79"/>
      <c r="L40" s="89" t="s">
        <v>69</v>
      </c>
    </row>
    <row r="41" spans="1:12" s="5" customFormat="1" ht="15.75" x14ac:dyDescent="0.25">
      <c r="A41" s="31">
        <v>10</v>
      </c>
      <c r="B41" s="43" t="s">
        <v>35</v>
      </c>
      <c r="C41" s="4" t="s">
        <v>62</v>
      </c>
      <c r="D41" s="47">
        <v>8</v>
      </c>
      <c r="E41" s="76"/>
      <c r="F41" s="76"/>
      <c r="G41" s="76"/>
      <c r="H41" s="76"/>
      <c r="I41" s="76"/>
      <c r="J41" s="76"/>
      <c r="K41" s="79"/>
      <c r="L41" s="89"/>
    </row>
    <row r="42" spans="1:12" s="5" customFormat="1" x14ac:dyDescent="0.25">
      <c r="A42" s="31"/>
      <c r="B42" s="34" t="s">
        <v>11</v>
      </c>
      <c r="C42" s="4" t="s">
        <v>12</v>
      </c>
      <c r="D42" s="30">
        <v>1.0720000000000001</v>
      </c>
      <c r="E42" s="76"/>
      <c r="F42" s="76"/>
      <c r="G42" s="76"/>
      <c r="H42" s="76"/>
      <c r="I42" s="76"/>
      <c r="J42" s="76"/>
      <c r="K42" s="79"/>
      <c r="L42" s="86" t="s">
        <v>70</v>
      </c>
    </row>
    <row r="43" spans="1:12" s="5" customFormat="1" x14ac:dyDescent="0.25">
      <c r="A43" s="31"/>
      <c r="B43" s="34" t="s">
        <v>22</v>
      </c>
      <c r="C43" s="4" t="s">
        <v>14</v>
      </c>
      <c r="D43" s="30">
        <v>0.23272000000000001</v>
      </c>
      <c r="E43" s="76"/>
      <c r="F43" s="76"/>
      <c r="G43" s="76"/>
      <c r="H43" s="76"/>
      <c r="I43" s="76"/>
      <c r="J43" s="76"/>
      <c r="K43" s="79"/>
      <c r="L43" s="86" t="s">
        <v>70</v>
      </c>
    </row>
    <row r="44" spans="1:12" s="5" customFormat="1" x14ac:dyDescent="0.25">
      <c r="A44" s="31"/>
      <c r="B44" s="34" t="s">
        <v>23</v>
      </c>
      <c r="C44" s="4" t="s">
        <v>14</v>
      </c>
      <c r="D44" s="30">
        <v>1.04</v>
      </c>
      <c r="E44" s="76"/>
      <c r="F44" s="76"/>
      <c r="G44" s="76"/>
      <c r="H44" s="76"/>
      <c r="I44" s="76"/>
      <c r="J44" s="76"/>
      <c r="K44" s="79"/>
      <c r="L44" s="86" t="s">
        <v>70</v>
      </c>
    </row>
    <row r="45" spans="1:12" s="5" customFormat="1" x14ac:dyDescent="0.25">
      <c r="A45" s="48"/>
      <c r="B45" s="49" t="s">
        <v>46</v>
      </c>
      <c r="C45" s="4" t="s">
        <v>24</v>
      </c>
      <c r="D45" s="30">
        <v>8.8000000000000007</v>
      </c>
      <c r="E45" s="71"/>
      <c r="F45" s="76"/>
      <c r="G45" s="76"/>
      <c r="H45" s="76"/>
      <c r="I45" s="76"/>
      <c r="J45" s="76"/>
      <c r="K45" s="79"/>
      <c r="L45" s="89" t="s">
        <v>69</v>
      </c>
    </row>
    <row r="46" spans="1:12" s="53" customFormat="1" x14ac:dyDescent="0.25">
      <c r="A46" s="50">
        <v>11</v>
      </c>
      <c r="B46" s="32" t="s">
        <v>52</v>
      </c>
      <c r="C46" s="8" t="s">
        <v>27</v>
      </c>
      <c r="D46" s="51">
        <v>50</v>
      </c>
      <c r="E46" s="80"/>
      <c r="F46" s="80"/>
      <c r="G46" s="80"/>
      <c r="H46" s="80"/>
      <c r="I46" s="80"/>
      <c r="J46" s="80"/>
      <c r="K46" s="74"/>
      <c r="L46" s="87"/>
    </row>
    <row r="47" spans="1:12" s="53" customFormat="1" x14ac:dyDescent="0.25">
      <c r="A47" s="50"/>
      <c r="B47" s="54" t="s">
        <v>11</v>
      </c>
      <c r="C47" s="8" t="s">
        <v>12</v>
      </c>
      <c r="D47" s="52">
        <v>6.25</v>
      </c>
      <c r="E47" s="80"/>
      <c r="F47" s="80"/>
      <c r="G47" s="80"/>
      <c r="H47" s="80"/>
      <c r="I47" s="80"/>
      <c r="J47" s="80"/>
      <c r="K47" s="74"/>
      <c r="L47" s="86" t="s">
        <v>70</v>
      </c>
    </row>
    <row r="48" spans="1:12" s="53" customFormat="1" x14ac:dyDescent="0.25">
      <c r="A48" s="50"/>
      <c r="B48" s="56" t="s">
        <v>15</v>
      </c>
      <c r="C48" s="57" t="s">
        <v>16</v>
      </c>
      <c r="D48" s="52">
        <v>5.45</v>
      </c>
      <c r="E48" s="81"/>
      <c r="F48" s="81"/>
      <c r="G48" s="81"/>
      <c r="H48" s="81"/>
      <c r="I48" s="81"/>
      <c r="J48" s="81"/>
      <c r="K48" s="74"/>
      <c r="L48" s="86" t="s">
        <v>70</v>
      </c>
    </row>
    <row r="49" spans="1:12" s="53" customFormat="1" x14ac:dyDescent="0.25">
      <c r="A49" s="50"/>
      <c r="B49" s="8" t="s">
        <v>25</v>
      </c>
      <c r="C49" s="8"/>
      <c r="D49" s="52"/>
      <c r="E49" s="80"/>
      <c r="F49" s="80"/>
      <c r="G49" s="80"/>
      <c r="H49" s="80"/>
      <c r="I49" s="80"/>
      <c r="J49" s="80"/>
      <c r="K49" s="74"/>
      <c r="L49" s="86" t="s">
        <v>70</v>
      </c>
    </row>
    <row r="50" spans="1:12" s="53" customFormat="1" x14ac:dyDescent="0.25">
      <c r="A50" s="50"/>
      <c r="B50" s="34" t="s">
        <v>53</v>
      </c>
      <c r="C50" s="8" t="s">
        <v>27</v>
      </c>
      <c r="D50" s="55">
        <v>50.5</v>
      </c>
      <c r="E50" s="80"/>
      <c r="F50" s="80"/>
      <c r="G50" s="80"/>
      <c r="H50" s="80"/>
      <c r="I50" s="80"/>
      <c r="J50" s="80"/>
      <c r="K50" s="74"/>
      <c r="L50" s="87" t="s">
        <v>68</v>
      </c>
    </row>
    <row r="51" spans="1:12" s="53" customFormat="1" x14ac:dyDescent="0.25">
      <c r="A51" s="50"/>
      <c r="B51" s="54" t="s">
        <v>26</v>
      </c>
      <c r="C51" s="8" t="s">
        <v>16</v>
      </c>
      <c r="D51" s="52">
        <v>0.44400000000000006</v>
      </c>
      <c r="E51" s="80"/>
      <c r="F51" s="80"/>
      <c r="G51" s="80"/>
      <c r="H51" s="80"/>
      <c r="I51" s="80"/>
      <c r="J51" s="80"/>
      <c r="K51" s="74"/>
      <c r="L51" s="89" t="s">
        <v>69</v>
      </c>
    </row>
    <row r="52" spans="1:12" s="53" customFormat="1" x14ac:dyDescent="0.25">
      <c r="A52" s="50">
        <v>12</v>
      </c>
      <c r="B52" s="32" t="s">
        <v>54</v>
      </c>
      <c r="C52" s="8" t="s">
        <v>27</v>
      </c>
      <c r="D52" s="51">
        <v>50</v>
      </c>
      <c r="E52" s="80"/>
      <c r="F52" s="80"/>
      <c r="G52" s="80"/>
      <c r="H52" s="80"/>
      <c r="I52" s="80"/>
      <c r="J52" s="80"/>
      <c r="K52" s="82"/>
      <c r="L52" s="90"/>
    </row>
    <row r="53" spans="1:12" s="53" customFormat="1" x14ac:dyDescent="0.25">
      <c r="A53" s="50"/>
      <c r="B53" s="54" t="s">
        <v>11</v>
      </c>
      <c r="C53" s="8" t="s">
        <v>12</v>
      </c>
      <c r="D53" s="55">
        <v>6</v>
      </c>
      <c r="E53" s="80"/>
      <c r="F53" s="80"/>
      <c r="G53" s="80"/>
      <c r="H53" s="80"/>
      <c r="I53" s="80"/>
      <c r="J53" s="80"/>
      <c r="K53" s="82"/>
      <c r="L53" s="86" t="s">
        <v>70</v>
      </c>
    </row>
    <row r="54" spans="1:12" s="53" customFormat="1" x14ac:dyDescent="0.25">
      <c r="A54" s="50"/>
      <c r="B54" s="8" t="s">
        <v>25</v>
      </c>
      <c r="C54" s="8"/>
      <c r="D54" s="52"/>
      <c r="E54" s="80"/>
      <c r="F54" s="80"/>
      <c r="G54" s="80"/>
      <c r="H54" s="80"/>
      <c r="I54" s="80"/>
      <c r="J54" s="80"/>
      <c r="K54" s="82"/>
      <c r="L54" s="90"/>
    </row>
    <row r="55" spans="1:12" s="53" customFormat="1" x14ac:dyDescent="0.25">
      <c r="A55" s="50"/>
      <c r="B55" s="54" t="s">
        <v>47</v>
      </c>
      <c r="C55" s="8" t="s">
        <v>27</v>
      </c>
      <c r="D55" s="55">
        <v>1.5699999999999998</v>
      </c>
      <c r="E55" s="80"/>
      <c r="F55" s="80"/>
      <c r="G55" s="80"/>
      <c r="H55" s="80"/>
      <c r="I55" s="80"/>
      <c r="J55" s="80"/>
      <c r="K55" s="82"/>
      <c r="L55" s="90" t="s">
        <v>68</v>
      </c>
    </row>
    <row r="56" spans="1:12" s="53" customFormat="1" x14ac:dyDescent="0.25">
      <c r="A56" s="50">
        <v>13</v>
      </c>
      <c r="B56" s="58" t="s">
        <v>57</v>
      </c>
      <c r="C56" s="8" t="s">
        <v>28</v>
      </c>
      <c r="D56" s="59">
        <v>9</v>
      </c>
      <c r="E56" s="80"/>
      <c r="F56" s="80"/>
      <c r="G56" s="80"/>
      <c r="H56" s="80"/>
      <c r="I56" s="80"/>
      <c r="J56" s="80"/>
      <c r="K56" s="82"/>
      <c r="L56" s="90"/>
    </row>
    <row r="57" spans="1:12" s="53" customFormat="1" x14ac:dyDescent="0.25">
      <c r="A57" s="50"/>
      <c r="B57" s="54" t="s">
        <v>11</v>
      </c>
      <c r="C57" s="8" t="s">
        <v>12</v>
      </c>
      <c r="D57" s="52">
        <v>3.5010000000000003</v>
      </c>
      <c r="E57" s="80"/>
      <c r="F57" s="80"/>
      <c r="G57" s="80"/>
      <c r="H57" s="80"/>
      <c r="I57" s="80"/>
      <c r="J57" s="80"/>
      <c r="K57" s="82"/>
      <c r="L57" s="86" t="s">
        <v>70</v>
      </c>
    </row>
    <row r="58" spans="1:12" s="53" customFormat="1" x14ac:dyDescent="0.25">
      <c r="A58" s="50"/>
      <c r="B58" s="56" t="s">
        <v>15</v>
      </c>
      <c r="C58" s="57" t="s">
        <v>16</v>
      </c>
      <c r="D58" s="52">
        <v>1.359</v>
      </c>
      <c r="E58" s="81"/>
      <c r="F58" s="81"/>
      <c r="G58" s="81"/>
      <c r="H58" s="81"/>
      <c r="I58" s="81"/>
      <c r="J58" s="81"/>
      <c r="K58" s="82"/>
      <c r="L58" s="86" t="s">
        <v>70</v>
      </c>
    </row>
    <row r="59" spans="1:12" s="53" customFormat="1" x14ac:dyDescent="0.25">
      <c r="A59" s="50"/>
      <c r="B59" s="8" t="s">
        <v>25</v>
      </c>
      <c r="C59" s="8"/>
      <c r="D59" s="52"/>
      <c r="E59" s="80"/>
      <c r="F59" s="80"/>
      <c r="G59" s="80"/>
      <c r="H59" s="80"/>
      <c r="I59" s="80"/>
      <c r="J59" s="80"/>
      <c r="K59" s="82"/>
      <c r="L59" s="90"/>
    </row>
    <row r="60" spans="1:12" s="53" customFormat="1" x14ac:dyDescent="0.25">
      <c r="A60" s="50"/>
      <c r="B60" s="54" t="s">
        <v>57</v>
      </c>
      <c r="C60" s="8" t="s">
        <v>28</v>
      </c>
      <c r="D60" s="52">
        <v>9</v>
      </c>
      <c r="E60" s="80"/>
      <c r="F60" s="80"/>
      <c r="G60" s="80"/>
      <c r="H60" s="80"/>
      <c r="I60" s="80"/>
      <c r="J60" s="80"/>
      <c r="K60" s="82"/>
      <c r="L60" s="90" t="s">
        <v>68</v>
      </c>
    </row>
    <row r="61" spans="1:12" s="53" customFormat="1" x14ac:dyDescent="0.25">
      <c r="A61" s="50"/>
      <c r="B61" s="54" t="s">
        <v>26</v>
      </c>
      <c r="C61" s="8" t="s">
        <v>16</v>
      </c>
      <c r="D61" s="52">
        <v>0.216</v>
      </c>
      <c r="E61" s="80"/>
      <c r="F61" s="80"/>
      <c r="G61" s="80"/>
      <c r="H61" s="80"/>
      <c r="I61" s="80"/>
      <c r="J61" s="80"/>
      <c r="K61" s="82"/>
      <c r="L61" s="89" t="s">
        <v>69</v>
      </c>
    </row>
    <row r="62" spans="1:12" s="53" customFormat="1" x14ac:dyDescent="0.25">
      <c r="A62" s="27">
        <v>14</v>
      </c>
      <c r="B62" s="24" t="s">
        <v>60</v>
      </c>
      <c r="C62" s="3" t="s">
        <v>24</v>
      </c>
      <c r="D62" s="60">
        <v>0.33911999999999992</v>
      </c>
      <c r="E62" s="75"/>
      <c r="F62" s="75"/>
      <c r="G62" s="75"/>
      <c r="H62" s="75"/>
      <c r="I62" s="75"/>
      <c r="J62" s="75"/>
      <c r="K62" s="72"/>
      <c r="L62" s="86"/>
    </row>
    <row r="63" spans="1:12" s="53" customFormat="1" x14ac:dyDescent="0.25">
      <c r="A63" s="27"/>
      <c r="B63" s="28" t="s">
        <v>36</v>
      </c>
      <c r="C63" s="3" t="s">
        <v>12</v>
      </c>
      <c r="D63" s="52">
        <v>3.5946719999999992</v>
      </c>
      <c r="E63" s="80"/>
      <c r="F63" s="80"/>
      <c r="G63" s="80"/>
      <c r="H63" s="80"/>
      <c r="I63" s="80"/>
      <c r="J63" s="80"/>
      <c r="K63" s="72"/>
      <c r="L63" s="86" t="s">
        <v>70</v>
      </c>
    </row>
    <row r="64" spans="1:12" s="53" customFormat="1" x14ac:dyDescent="0.25">
      <c r="A64" s="27"/>
      <c r="B64" s="28" t="s">
        <v>15</v>
      </c>
      <c r="C64" s="3" t="s">
        <v>16</v>
      </c>
      <c r="D64" s="52">
        <v>2.4213167999999996</v>
      </c>
      <c r="E64" s="80"/>
      <c r="F64" s="80"/>
      <c r="G64" s="80"/>
      <c r="H64" s="80"/>
      <c r="I64" s="80"/>
      <c r="J64" s="80"/>
      <c r="K64" s="72"/>
      <c r="L64" s="86" t="s">
        <v>70</v>
      </c>
    </row>
    <row r="65" spans="1:12" s="53" customFormat="1" x14ac:dyDescent="0.25">
      <c r="A65" s="27"/>
      <c r="B65" s="3" t="s">
        <v>25</v>
      </c>
      <c r="C65" s="3"/>
      <c r="D65" s="52"/>
      <c r="E65" s="80"/>
      <c r="F65" s="80"/>
      <c r="G65" s="80"/>
      <c r="H65" s="80"/>
      <c r="I65" s="80"/>
      <c r="J65" s="80"/>
      <c r="K65" s="72"/>
      <c r="L65" s="86"/>
    </row>
    <row r="66" spans="1:12" s="53" customFormat="1" x14ac:dyDescent="0.25">
      <c r="A66" s="27"/>
      <c r="B66" s="61" t="s">
        <v>58</v>
      </c>
      <c r="C66" s="3" t="s">
        <v>28</v>
      </c>
      <c r="D66" s="55">
        <v>2</v>
      </c>
      <c r="E66" s="80"/>
      <c r="F66" s="80"/>
      <c r="G66" s="80"/>
      <c r="H66" s="80"/>
      <c r="I66" s="80"/>
      <c r="J66" s="80"/>
      <c r="K66" s="72"/>
      <c r="L66" s="86" t="s">
        <v>68</v>
      </c>
    </row>
    <row r="67" spans="1:12" s="53" customFormat="1" x14ac:dyDescent="0.25">
      <c r="A67" s="27"/>
      <c r="B67" s="28" t="s">
        <v>59</v>
      </c>
      <c r="C67" s="3" t="s">
        <v>24</v>
      </c>
      <c r="D67" s="52">
        <v>5.3241839999999985E-2</v>
      </c>
      <c r="E67" s="80"/>
      <c r="F67" s="80"/>
      <c r="G67" s="80"/>
      <c r="H67" s="80"/>
      <c r="I67" s="80"/>
      <c r="J67" s="80"/>
      <c r="K67" s="72"/>
      <c r="L67" s="89" t="s">
        <v>69</v>
      </c>
    </row>
    <row r="68" spans="1:12" s="53" customFormat="1" ht="15" thickBot="1" x14ac:dyDescent="0.3">
      <c r="A68" s="93"/>
      <c r="B68" s="94" t="s">
        <v>61</v>
      </c>
      <c r="C68" s="95" t="s">
        <v>16</v>
      </c>
      <c r="D68" s="96">
        <v>2.2415831999999991</v>
      </c>
      <c r="E68" s="97"/>
      <c r="F68" s="97"/>
      <c r="G68" s="97"/>
      <c r="H68" s="97"/>
      <c r="I68" s="97"/>
      <c r="J68" s="97"/>
      <c r="K68" s="98"/>
      <c r="L68" s="99" t="s">
        <v>69</v>
      </c>
    </row>
    <row r="69" spans="1:12" ht="15" thickBot="1" x14ac:dyDescent="0.3">
      <c r="A69" s="62"/>
      <c r="B69" s="64" t="s">
        <v>29</v>
      </c>
      <c r="C69" s="63"/>
      <c r="D69" s="65"/>
      <c r="E69" s="83"/>
      <c r="F69" s="84">
        <f>SUM(F7:F68)</f>
        <v>0</v>
      </c>
      <c r="G69" s="83"/>
      <c r="H69" s="84">
        <f>SUM(H7:H68)</f>
        <v>0</v>
      </c>
      <c r="I69" s="83"/>
      <c r="J69" s="84">
        <f>SUM(J7:J68)</f>
        <v>0</v>
      </c>
      <c r="K69" s="116">
        <f>SUM(K7:K68)</f>
        <v>0</v>
      </c>
      <c r="L69" s="121"/>
    </row>
    <row r="70" spans="1:12" x14ac:dyDescent="0.25">
      <c r="A70" s="111"/>
      <c r="B70" s="112" t="s">
        <v>30</v>
      </c>
      <c r="C70" s="113"/>
      <c r="D70" s="114"/>
      <c r="E70" s="115"/>
      <c r="F70" s="77">
        <f>F69*C70</f>
        <v>0</v>
      </c>
      <c r="G70" s="115"/>
      <c r="H70" s="115"/>
      <c r="I70" s="115"/>
      <c r="J70" s="115"/>
      <c r="K70" s="117">
        <f>F70</f>
        <v>0</v>
      </c>
      <c r="L70" s="122"/>
    </row>
    <row r="71" spans="1:12" x14ac:dyDescent="0.25">
      <c r="A71" s="105"/>
      <c r="B71" s="34" t="s">
        <v>31</v>
      </c>
      <c r="C71" s="101"/>
      <c r="D71" s="102"/>
      <c r="E71" s="103"/>
      <c r="F71" s="103"/>
      <c r="G71" s="103"/>
      <c r="H71" s="76">
        <f>H69*C71</f>
        <v>0</v>
      </c>
      <c r="I71" s="76"/>
      <c r="J71" s="76">
        <f>J69*C71</f>
        <v>0</v>
      </c>
      <c r="K71" s="118">
        <f>H71+J71</f>
        <v>0</v>
      </c>
      <c r="L71" s="123"/>
    </row>
    <row r="72" spans="1:12" x14ac:dyDescent="0.25">
      <c r="A72" s="105"/>
      <c r="B72" s="104" t="s">
        <v>7</v>
      </c>
      <c r="C72" s="100"/>
      <c r="D72" s="102"/>
      <c r="E72" s="103"/>
      <c r="F72" s="103"/>
      <c r="G72" s="103"/>
      <c r="H72" s="103"/>
      <c r="I72" s="103"/>
      <c r="J72" s="103"/>
      <c r="K72" s="119">
        <f>K69+K70+K71</f>
        <v>0</v>
      </c>
      <c r="L72" s="123"/>
    </row>
    <row r="73" spans="1:12" x14ac:dyDescent="0.25">
      <c r="A73" s="105"/>
      <c r="B73" s="34" t="s">
        <v>32</v>
      </c>
      <c r="C73" s="101"/>
      <c r="D73" s="102"/>
      <c r="E73" s="103"/>
      <c r="F73" s="103"/>
      <c r="G73" s="103"/>
      <c r="H73" s="103"/>
      <c r="I73" s="103"/>
      <c r="J73" s="103"/>
      <c r="K73" s="118">
        <f>K72*C73</f>
        <v>0</v>
      </c>
      <c r="L73" s="123"/>
    </row>
    <row r="74" spans="1:12" x14ac:dyDescent="0.25">
      <c r="A74" s="105"/>
      <c r="B74" s="104" t="s">
        <v>7</v>
      </c>
      <c r="C74" s="100"/>
      <c r="D74" s="102"/>
      <c r="E74" s="103"/>
      <c r="F74" s="103"/>
      <c r="G74" s="103"/>
      <c r="H74" s="103"/>
      <c r="I74" s="103"/>
      <c r="J74" s="103"/>
      <c r="K74" s="119">
        <f>K72+K73</f>
        <v>0</v>
      </c>
      <c r="L74" s="123"/>
    </row>
    <row r="75" spans="1:12" x14ac:dyDescent="0.25">
      <c r="A75" s="105"/>
      <c r="B75" s="34" t="s">
        <v>33</v>
      </c>
      <c r="C75" s="101"/>
      <c r="D75" s="102"/>
      <c r="E75" s="103"/>
      <c r="F75" s="103"/>
      <c r="G75" s="103"/>
      <c r="H75" s="103"/>
      <c r="I75" s="103"/>
      <c r="J75" s="103"/>
      <c r="K75" s="118">
        <f>K74*C75</f>
        <v>0</v>
      </c>
      <c r="L75" s="123"/>
    </row>
    <row r="76" spans="1:12" x14ac:dyDescent="0.25">
      <c r="A76" s="105"/>
      <c r="B76" s="104" t="s">
        <v>7</v>
      </c>
      <c r="C76" s="100"/>
      <c r="D76" s="102"/>
      <c r="E76" s="103"/>
      <c r="F76" s="103"/>
      <c r="G76" s="103"/>
      <c r="H76" s="103"/>
      <c r="I76" s="103"/>
      <c r="J76" s="103"/>
      <c r="K76" s="119">
        <f>K74+K75</f>
        <v>0</v>
      </c>
      <c r="L76" s="123"/>
    </row>
    <row r="77" spans="1:12" x14ac:dyDescent="0.25">
      <c r="A77" s="105"/>
      <c r="B77" s="34" t="s">
        <v>71</v>
      </c>
      <c r="C77" s="101"/>
      <c r="D77" s="102"/>
      <c r="E77" s="103"/>
      <c r="F77" s="103"/>
      <c r="G77" s="103"/>
      <c r="H77" s="103"/>
      <c r="I77" s="103"/>
      <c r="J77" s="103"/>
      <c r="K77" s="118">
        <f>K76*C77</f>
        <v>0</v>
      </c>
      <c r="L77" s="123"/>
    </row>
    <row r="78" spans="1:12" x14ac:dyDescent="0.25">
      <c r="A78" s="105"/>
      <c r="B78" s="104" t="s">
        <v>7</v>
      </c>
      <c r="C78" s="100"/>
      <c r="D78" s="102"/>
      <c r="E78" s="103"/>
      <c r="F78" s="103"/>
      <c r="G78" s="103"/>
      <c r="H78" s="103"/>
      <c r="I78" s="103"/>
      <c r="J78" s="103"/>
      <c r="K78" s="119">
        <f>K76+K77</f>
        <v>0</v>
      </c>
      <c r="L78" s="123"/>
    </row>
    <row r="79" spans="1:12" x14ac:dyDescent="0.25">
      <c r="A79" s="105"/>
      <c r="B79" s="34" t="s">
        <v>72</v>
      </c>
      <c r="C79" s="101"/>
      <c r="D79" s="102"/>
      <c r="E79" s="103"/>
      <c r="F79" s="103"/>
      <c r="G79" s="103"/>
      <c r="H79" s="103"/>
      <c r="I79" s="103"/>
      <c r="J79" s="103"/>
      <c r="K79" s="118">
        <f>K78*C79</f>
        <v>0</v>
      </c>
      <c r="L79" s="123"/>
    </row>
    <row r="80" spans="1:12" ht="15" thickBot="1" x14ac:dyDescent="0.3">
      <c r="A80" s="106"/>
      <c r="B80" s="107" t="s">
        <v>7</v>
      </c>
      <c r="C80" s="108"/>
      <c r="D80" s="109"/>
      <c r="E80" s="110"/>
      <c r="F80" s="110"/>
      <c r="G80" s="110"/>
      <c r="H80" s="110"/>
      <c r="I80" s="110"/>
      <c r="J80" s="110"/>
      <c r="K80" s="120">
        <f>K78+K79</f>
        <v>0</v>
      </c>
      <c r="L80" s="124"/>
    </row>
    <row r="81" spans="1:12" x14ac:dyDescent="0.25">
      <c r="A81" s="1"/>
      <c r="B81" s="66"/>
      <c r="C81" s="1"/>
      <c r="D81" s="67"/>
      <c r="E81" s="85"/>
      <c r="F81" s="85"/>
      <c r="G81" s="85"/>
      <c r="H81" s="85"/>
      <c r="I81" s="85"/>
      <c r="J81" s="85"/>
      <c r="K81" s="85"/>
    </row>
    <row r="82" spans="1:12" x14ac:dyDescent="0.25">
      <c r="B82" s="125" t="s">
        <v>75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</row>
    <row r="83" spans="1:12" x14ac:dyDescent="0.25">
      <c r="B83" s="125" t="s">
        <v>76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</row>
    <row r="84" spans="1:12" x14ac:dyDescent="0.25">
      <c r="B84" s="126"/>
      <c r="L84" s="127"/>
    </row>
    <row r="85" spans="1:12" x14ac:dyDescent="0.25">
      <c r="B85" s="128" t="s">
        <v>77</v>
      </c>
      <c r="L85" s="127"/>
    </row>
    <row r="86" spans="1:12" x14ac:dyDescent="0.25">
      <c r="B86" s="128" t="s">
        <v>78</v>
      </c>
      <c r="L86" s="127"/>
    </row>
  </sheetData>
  <autoFilter ref="A6:L80"/>
  <mergeCells count="9">
    <mergeCell ref="A4:A5"/>
    <mergeCell ref="B4:B5"/>
    <mergeCell ref="C4:C5"/>
    <mergeCell ref="D4:D5"/>
    <mergeCell ref="C82:L82"/>
    <mergeCell ref="C83:L83"/>
    <mergeCell ref="E4:F4"/>
    <mergeCell ref="G4:H4"/>
    <mergeCell ref="I4:J4"/>
  </mergeCells>
  <pageMargins left="0.7" right="0.7" top="0.75" bottom="0.75" header="0.3" footer="0.3"/>
  <pageSetup orientation="portrait" horizontalDpi="300" verticalDpi="300" r:id="rId1"/>
  <ignoredErrors>
    <ignoredError sqref="G69 I69" formulaRange="1"/>
    <ignoredError sqref="F69 H69 J69:K69" formulaRange="1" unlockedFormula="1"/>
    <ignoredError sqref="K74:K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N1_სატენდერო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2019-05-08T16:19:57Z</dcterms:modified>
</cp:coreProperties>
</file>